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Ponto de água novo (roço, tubagem PEX e reposição incluídos)</t>
        </is>
      </c>
      <c r="B12" s="5" t="inlineStr">
        <is>
          <t xml:space="preserve">un</t>
        </is>
      </c>
      <c r="C12" s="5">
        <v>4</v>
      </c>
      <c r="D12" s="6">
        <v>95</v>
      </c>
      <c r="E12" s="6">
        <f>ROUND(C12*D12,2)</f>
        <v>380</v>
      </c>
    </row>
    <row r="13">
      <c r="A13" s="4" t="inlineStr">
        <is>
          <t xml:space="preserve">Ponto de esgoto novo em PVC</t>
        </is>
      </c>
      <c r="B13" s="5" t="inlineStr">
        <is>
          <t xml:space="preserve">un</t>
        </is>
      </c>
      <c r="C13" s="5">
        <v>3</v>
      </c>
      <c r="D13" s="6">
        <v>110</v>
      </c>
      <c r="E13" s="6">
        <f>ROUND(C13*D13,2)</f>
        <v>330</v>
      </c>
    </row>
    <row r="14">
      <c r="A14" s="4" t="inlineStr">
        <is>
          <t xml:space="preserve">Instalação de louças sanitárias (sanita, lavatório, bidé)</t>
        </is>
      </c>
      <c r="B14" s="5" t="inlineStr">
        <is>
          <t xml:space="preserve">un</t>
        </is>
      </c>
      <c r="C14" s="5">
        <v>3</v>
      </c>
      <c r="D14" s="6">
        <v>70</v>
      </c>
      <c r="E14" s="6">
        <f>ROUND(C14*D14,2)</f>
        <v>210</v>
      </c>
    </row>
    <row r="15">
      <c r="A15" s="4" t="inlineStr">
        <is>
          <t xml:space="preserve">Substituição de torneira ou misturadora fornecida pelo cliente</t>
        </is>
      </c>
      <c r="B15" s="5" t="inlineStr">
        <is>
          <t xml:space="preserve">un</t>
        </is>
      </c>
      <c r="C15" s="5">
        <v>3</v>
      </c>
      <c r="D15" s="6">
        <v>35</v>
      </c>
      <c r="E15" s="6">
        <f>ROUND(C15*D15,2)</f>
        <v>105</v>
      </c>
    </row>
    <row r="16">
      <c r="A16" s="4" t="inlineStr">
        <is>
          <t xml:space="preserve">Substituição de esquentador (aparelho e kit de ligação à parte)</t>
        </is>
      </c>
      <c r="B16" s="5" t="inlineStr">
        <is>
          <t xml:space="preserve">un</t>
        </is>
      </c>
      <c r="C16" s="5">
        <v>1</v>
      </c>
      <c r="D16" s="6">
        <v>160</v>
      </c>
      <c r="E16" s="6">
        <f>ROUND(C16*D16,2)</f>
        <v>160</v>
      </c>
    </row>
    <row r="17">
      <c r="A17" s="4" t="inlineStr">
        <is>
          <t xml:space="preserve">Deteção e reparação de fuga não visível</t>
        </is>
      </c>
      <c r="B17" s="5" t="inlineStr">
        <is>
          <t xml:space="preserve">h</t>
        </is>
      </c>
      <c r="C17" s="5">
        <v>3</v>
      </c>
      <c r="D17" s="6">
        <v>45</v>
      </c>
      <c r="E17" s="6">
        <f>ROUND(C17*D17,2)</f>
        <v>135</v>
      </c>
    </row>
    <row r="18">
      <c r="A18" s="4" t="inlineStr">
        <is>
          <t xml:space="preserve">Substituição de sifões e válvulas</t>
        </is>
      </c>
      <c r="B18" s="5" t="inlineStr">
        <is>
          <t xml:space="preserve">un</t>
        </is>
      </c>
      <c r="C18" s="5">
        <v>4</v>
      </c>
      <c r="D18" s="6">
        <v>25</v>
      </c>
      <c r="E18" s="6">
        <f>ROUND(C18*D18,2)</f>
        <v>100</v>
      </c>
    </row>
    <row r="19">
      <c r="A19" s="4" t="inlineStr">
        <is>
          <t xml:space="preserve">Deslocação e meios de proteção</t>
        </is>
      </c>
      <c r="B19" s="5" t="inlineStr">
        <is>
          <t xml:space="preserve">un</t>
        </is>
      </c>
      <c r="C19" s="5">
        <v>1</v>
      </c>
      <c r="D19" s="6">
        <v>35</v>
      </c>
      <c r="E19" s="6">
        <f>ROUND(C19*D19,2)</f>
        <v>35</v>
      </c>
    </row>
    <row r="20">
      <c r="D20" s="8" t="inlineStr">
        <is>
          <t xml:space="preserve">Subtotal</t>
        </is>
      </c>
      <c r="E20" s="7">
        <f>SUM(E12:E19)</f>
        <v>1455</v>
      </c>
    </row>
    <row r="21">
      <c r="D21" s="8" t="inlineStr">
        <is>
          <t xml:space="preserve">IVA (23%)</t>
        </is>
      </c>
      <c r="E21" s="7">
        <f>ROUND(E20*0.23,2)</f>
        <v>334.65</v>
      </c>
    </row>
    <row r="22">
      <c r="D22" s="8" t="inlineStr">
        <is>
          <t xml:space="preserve">TOTAL</t>
        </is>
      </c>
      <c r="E22" s="7">
        <f>E20+E21</f>
        <v>1789.65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40% na adjudicação</t>
        </is>
      </c>
      <c r="E25" s="10">
        <f>ROUND(E22*40/100,2)</f>
        <v>715.86</v>
      </c>
    </row>
    <row r="26">
      <c r="A26" s="0" t="inlineStr">
        <is>
          <t xml:space="preserve">60% na conclusão e ensaio</t>
        </is>
      </c>
      <c r="E26" s="10">
        <f>ROUND(E22*60/100,2)</f>
        <v>1073.79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 a contar da data indicada.</t>
        </is>
      </c>
    </row>
    <row r="30">
      <c r="A30" s="9" t="inlineStr">
        <is>
          <t xml:space="preserve">Material instalado mas fornecido pelo cliente: a garantia cobre a instalação, não o material.</t>
        </is>
      </c>
    </row>
    <row r="31">
      <c r="A31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2">
      <c r="A32" s="9" t="inlineStr">
        <is>
          <t xml:space="preserve">As quantidades e os preços desta folha são exemplos — substitui-os pelos teus valores.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canalizadores — Portugal, 2026</dc:title>
  <dc:creator>Kwote (kwote.pt)</dc:creator>
  <dc:language>pt-PT</dc:language>
</cp:coreProperties>
</file>