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çamento" sheetId="1" r:id="rId1"/>
  </sheets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11"/>
      <name val="Calibri"/>
    </font>
    <font>
      <b/>
      <sz val="16"/>
      <color rgb="FF1B1E52"/>
      <name val="Calibri"/>
    </font>
    <font>
      <b/>
      <sz val="11"/>
      <color rgb="FFFFFFFF"/>
      <name val="Calibri"/>
    </font>
    <font>
      <i/>
      <sz val="9"/>
      <color rgb="FF6B7280"/>
      <name val="Calibri"/>
    </font>
    <font>
      <b/>
      <sz val="11"/>
      <color rgb="FF1B1E5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1E52"/>
        <bgColor indexed="64"/>
      </patternFill>
    </fill>
    <fill>
      <patternFill patternType="solid">
        <fgColor rgb="FFF3F4F8"/>
        <bgColor indexed="64"/>
      </patternFill>
    </fill>
  </fills>
  <borders count="2">
    <border>
      <left/>
      <right/>
      <top/>
      <bottom/>
      <diagonal/>
    </border>
    <border>
      <left style="thin">
        <color rgb="FFD7DBE7"/>
      </left>
      <right style="thin">
        <color rgb="FFD7DBE7"/>
      </right>
      <top style="thin">
        <color rgb="FFD7DBE7"/>
      </top>
      <bottom style="thin">
        <color rgb="FFD7DBE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1" xfId="0" applyBorder="1" applyAlignment="1">
      <alignment wrapText="1" vertical="top"/>
    </xf>
    <xf numFmtId="0" fontId="0" fillId="0" borderId="1" xfId="0" applyBorder="1" applyAlignment="1">
      <alignment horizontal="right"/>
    </xf>
    <xf numFmtId="164" fontId="0" fillId="0" borderId="1" xfId="0" applyNumberFormat="1" applyBorder="1"/>
    <xf numFmtId="164" fontId="1" fillId="3" borderId="1" xfId="0" applyNumberFormat="1" applyFont="1" applyFill="1" applyBorder="1"/>
    <xf numFmtId="0" fontId="5" fillId="3" borderId="1" xfId="0" applyFont="1" applyFill="1" applyBorder="1"/>
    <xf numFmtId="0" fontId="4" fillId="0" borderId="0" xfId="0" applyFont="1" applyAlignment="1">
      <alignment wrapText="1" vertical="top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false"/>
  </sheetViews>
  <cols>
    <col min="1" max="1" width="52" customWidth="1"/>
    <col min="2" max="2" width="9" customWidth="1"/>
    <col min="3" max="3" width="9" customWidth="1"/>
    <col min="4" max="4" width="15" customWidth="1"/>
    <col min="5" max="5" width="15" customWidth="1"/>
  </cols>
  <sheetData>
    <row r="1">
      <c r="A1" s="2" t="inlineStr">
        <is>
          <t xml:space="preserve">ORÇAMENTO</t>
        </is>
      </c>
    </row>
    <row r="2">
      <c r="A2" s="1" t="inlineStr">
        <is>
          <t xml:space="preserve">Nº do orçamento:</t>
        </is>
      </c>
      <c r="B2" s="0" t="inlineStr">
        <is>
          <t xml:space="preserve">ORC-2026-001</t>
        </is>
      </c>
      <c r="D2" s="1" t="inlineStr">
        <is>
          <t xml:space="preserve">Data:</t>
        </is>
      </c>
      <c r="E2" s="0"/>
    </row>
    <row r="3">
      <c r="A3" s="1" t="inlineStr">
        <is>
          <t xml:space="preserve">Válido até:</t>
        </is>
      </c>
      <c r="B3" s="0"/>
      <c r="D3" s="9" t="inlineStr">
        <is>
          <t xml:space="preserve">(sugestão: 30 dias após a data)</t>
        </is>
      </c>
    </row>
    <row r="5">
      <c r="A5" s="8" t="inlineStr">
        <is>
          <t xml:space="preserve">EMITENTE</t>
        </is>
      </c>
      <c r="D5" s="8" t="inlineStr">
        <is>
          <t xml:space="preserve">CLIENTE</t>
        </is>
      </c>
    </row>
    <row r="6">
      <c r="A6" s="1" t="inlineStr">
        <is>
          <t xml:space="preserve">Nome / firma:</t>
        </is>
      </c>
      <c r="B6" s="0"/>
      <c r="D6" s="1" t="inlineStr">
        <is>
          <t xml:space="preserve">Nome:</t>
        </is>
      </c>
      <c r="E6" s="0"/>
    </row>
    <row r="7">
      <c r="A7" s="1" t="inlineStr">
        <is>
          <t xml:space="preserve">NIF:</t>
        </is>
      </c>
      <c r="B7" s="0"/>
      <c r="D7" s="1" t="inlineStr">
        <is>
          <t xml:space="preserve">NIF:</t>
        </is>
      </c>
      <c r="E7" s="0"/>
    </row>
    <row r="8">
      <c r="A8" s="1" t="inlineStr">
        <is>
          <t xml:space="preserve">Morada:</t>
        </is>
      </c>
      <c r="B8" s="0"/>
      <c r="D8" s="1" t="inlineStr">
        <is>
          <t xml:space="preserve">Morada:</t>
        </is>
      </c>
      <c r="E8" s="0"/>
    </row>
    <row r="9">
      <c r="A9" s="1" t="inlineStr">
        <is>
          <t xml:space="preserve">Contacto:</t>
        </is>
      </c>
      <c r="B9" s="0"/>
      <c r="D9" s="1" t="inlineStr">
        <is>
          <t xml:space="preserve">Contacto:</t>
        </is>
      </c>
      <c r="E9" s="0"/>
    </row>
    <row r="11">
      <c r="A11" s="3" t="inlineStr">
        <is>
          <t xml:space="preserve">Descrição</t>
        </is>
      </c>
      <c r="B11" s="3" t="inlineStr">
        <is>
          <t xml:space="preserve">Un.</t>
        </is>
      </c>
      <c r="C11" s="3" t="inlineStr">
        <is>
          <t xml:space="preserve">Qtd.</t>
        </is>
      </c>
      <c r="D11" s="3" t="inlineStr">
        <is>
          <t xml:space="preserve">Preço unit.</t>
        </is>
      </c>
      <c r="E11" s="3" t="inlineStr">
        <is>
          <t xml:space="preserve">Total</t>
        </is>
      </c>
    </row>
    <row r="12">
      <c r="A12" s="4" t="inlineStr">
        <is>
          <t xml:space="preserve">Fornecimento e montagem de porta interior lacada, com aro e guarnições</t>
        </is>
      </c>
      <c r="B12" s="5" t="inlineStr">
        <is>
          <t xml:space="preserve">un</t>
        </is>
      </c>
      <c r="C12" s="5">
        <v>4</v>
      </c>
      <c r="D12" s="6">
        <v>280</v>
      </c>
      <c r="E12" s="6">
        <f>ROUND(C12*D12,2)</f>
        <v>1120</v>
      </c>
    </row>
    <row r="13">
      <c r="A13" s="4" t="inlineStr">
        <is>
          <t xml:space="preserve">Afinação de portas existentes (folgas, dobradiças e fechos)</t>
        </is>
      </c>
      <c r="B13" s="5" t="inlineStr">
        <is>
          <t xml:space="preserve">un</t>
        </is>
      </c>
      <c r="C13" s="5">
        <v>6</v>
      </c>
      <c r="D13" s="6">
        <v>25</v>
      </c>
      <c r="E13" s="6">
        <f>ROUND(C13*D13,2)</f>
        <v>150</v>
      </c>
    </row>
    <row r="14">
      <c r="A14" s="4" t="inlineStr">
        <is>
          <t xml:space="preserve">Roupeiro à medida, portas de abrir, interior em melamina</t>
        </is>
      </c>
      <c r="B14" s="5" t="inlineStr">
        <is>
          <t xml:space="preserve">ml</t>
        </is>
      </c>
      <c r="C14" s="5">
        <v>2.4</v>
      </c>
      <c r="D14" s="6">
        <v>650</v>
      </c>
      <c r="E14" s="6">
        <f>ROUND(C14*D14,2)</f>
        <v>1560.0</v>
      </c>
    </row>
    <row r="15">
      <c r="A15" s="4" t="inlineStr">
        <is>
          <t xml:space="preserve">Painel ripado em MDF folheado, fixado à parede</t>
        </is>
      </c>
      <c r="B15" s="5" t="inlineStr">
        <is>
          <t xml:space="preserve">m²</t>
        </is>
      </c>
      <c r="C15" s="5">
        <v>6</v>
      </c>
      <c r="D15" s="6">
        <v>95</v>
      </c>
      <c r="E15" s="6">
        <f>ROUND(C15*D15,2)</f>
        <v>570</v>
      </c>
    </row>
    <row r="16">
      <c r="A16" s="4" t="inlineStr">
        <is>
          <t xml:space="preserve">Rodapé em MDF hidrófugo lacado, colocado</t>
        </is>
      </c>
      <c r="B16" s="5" t="inlineStr">
        <is>
          <t xml:space="preserve">ml</t>
        </is>
      </c>
      <c r="C16" s="5">
        <v>32</v>
      </c>
      <c r="D16" s="6">
        <v>9.5</v>
      </c>
      <c r="E16" s="6">
        <f>ROUND(C16*D16,2)</f>
        <v>304.0</v>
      </c>
    </row>
    <row r="17">
      <c r="A17" s="4" t="inlineStr">
        <is>
          <t xml:space="preserve">Prateleiras à medida, fornecimento e fixação</t>
        </is>
      </c>
      <c r="B17" s="5" t="inlineStr">
        <is>
          <t xml:space="preserve">un</t>
        </is>
      </c>
      <c r="C17" s="5">
        <v>5</v>
      </c>
      <c r="D17" s="6">
        <v>40</v>
      </c>
      <c r="E17" s="6">
        <f>ROUND(C17*D17,2)</f>
        <v>200</v>
      </c>
    </row>
    <row r="18">
      <c r="A18" s="4" t="inlineStr">
        <is>
          <t xml:space="preserve">Conjunto de ferragens (dobradiças de mola, puxadores, calhas)</t>
        </is>
      </c>
      <c r="B18" s="5" t="inlineStr">
        <is>
          <t xml:space="preserve">un</t>
        </is>
      </c>
      <c r="C18" s="5">
        <v>1</v>
      </c>
      <c r="D18" s="6">
        <v>120</v>
      </c>
      <c r="E18" s="6">
        <f>ROUND(C18*D18,2)</f>
        <v>120</v>
      </c>
    </row>
    <row r="19">
      <c r="A19" s="4" t="inlineStr">
        <is>
          <t xml:space="preserve">Proteção do local e limpeza final</t>
        </is>
      </c>
      <c r="B19" s="5" t="inlineStr">
        <is>
          <t xml:space="preserve">un</t>
        </is>
      </c>
      <c r="C19" s="5">
        <v>1</v>
      </c>
      <c r="D19" s="6">
        <v>45</v>
      </c>
      <c r="E19" s="6">
        <f>ROUND(C19*D19,2)</f>
        <v>45</v>
      </c>
    </row>
    <row r="20">
      <c r="D20" s="8" t="inlineStr">
        <is>
          <t xml:space="preserve">Subtotal</t>
        </is>
      </c>
      <c r="E20" s="7">
        <f>SUM(E12:E19)</f>
        <v>4069.0</v>
      </c>
    </row>
    <row r="21">
      <c r="D21" s="8" t="inlineStr">
        <is>
          <t xml:space="preserve">IVA (23%)</t>
        </is>
      </c>
      <c r="E21" s="7">
        <f>ROUND(E20*0.23,2)</f>
        <v>935.87</v>
      </c>
    </row>
    <row r="22">
      <c r="D22" s="8" t="inlineStr">
        <is>
          <t xml:space="preserve">TOTAL</t>
        </is>
      </c>
      <c r="E22" s="7">
        <f>E20+E21</f>
        <v>5004.87</v>
      </c>
    </row>
    <row r="24">
      <c r="A24" s="8" t="inlineStr">
        <is>
          <t xml:space="preserve">CONDIÇÕES DE PAGAMENTO</t>
        </is>
      </c>
    </row>
    <row r="25">
      <c r="A25" s="0" t="inlineStr">
        <is>
          <t xml:space="preserve">50% na adjudicação (materiais e fabrico)</t>
        </is>
      </c>
      <c r="E25" s="10">
        <f>ROUND(E22*50/100,2)</f>
        <v>2502.43</v>
      </c>
    </row>
    <row r="26">
      <c r="A26" s="0" t="inlineStr">
        <is>
          <t xml:space="preserve">40% na entrega e montagem</t>
        </is>
      </c>
      <c r="E26" s="10">
        <f>ROUND(E22*40/100,2)</f>
        <v>2001.95</v>
      </c>
    </row>
    <row r="27">
      <c r="A27" s="0" t="inlineStr">
        <is>
          <t xml:space="preserve">10% na conclusão das afinações</t>
        </is>
      </c>
      <c r="E27" s="10">
        <f>ROUND(E22*10/100,2)</f>
        <v>500.49</v>
      </c>
    </row>
    <row r="29">
      <c r="A29" s="8" t="inlineStr">
        <is>
          <t xml:space="preserve">CONDIÇÕES E NOTAS</t>
        </is>
      </c>
    </row>
    <row r="30">
      <c r="A30" s="9" t="inlineStr">
        <is>
          <t xml:space="preserve">Validade: salvo indicação em contrário, este orçamento é válido por 30 dias a contar da data indicada.</t>
        </is>
      </c>
    </row>
    <row r="31">
      <c r="A31" s="9" t="inlineStr">
        <is>
          <t xml:space="preserve">O fabrico só arranca após medição no local com as paredes e pavimentos finais prontos.</t>
        </is>
      </c>
    </row>
    <row r="32">
      <c r="A32" s="9" t="inlineStr">
        <is>
          <t xml:space="preserve">IVA à taxa geral de 23%. Se o cliente for um sujeito passivo de IVA (empresa), os trabalhos de carpintaria instalada em obra seguem em regra a autoliquidação do IVA — a fatura leva a menção «IVA — autoliquidação». Confirma o enquadramento com o teu contabilista.</t>
        </is>
      </c>
    </row>
    <row r="33">
      <c r="A33" s="9" t="inlineStr">
        <is>
          <t xml:space="preserve">As quantidades e os preços desta folha são exemplos — substitui-os pelos teus valores.</t>
        </is>
      </c>
    </row>
    <row r="35">
      <c r="A35" s="9" t="inlineStr">
        <is>
          <t xml:space="preserve">Modelo gratuito de kwote.pt — orçamentos que se preenchem sozinhos.</t>
        </is>
      </c>
    </row>
  </sheetData>
  <mergeCells count="10">
    <mergeCell ref="A1:E1"/>
    <mergeCell ref="A5:B5"/>
    <mergeCell ref="D5:E5"/>
    <mergeCell ref="A24:E24"/>
    <mergeCell ref="A29:E29"/>
    <mergeCell ref="A30:E30"/>
    <mergeCell ref="A31:E31"/>
    <mergeCell ref="A32:E32"/>
    <mergeCell ref="A33:E33"/>
    <mergeCell ref="A35:E35"/>
  </mergeCells>
</worksheet>
</file>

<file path=docProps/app.xml><?xml version="1.0" encoding="utf-8"?>
<Properties xmlns="http://schemas.openxmlformats.org/officeDocument/2006/extended-properties">
  <Application>Kwote</Application>
</Properties>
</file>

<file path=docProps/core.xml><?xml version="1.0" encoding="utf-8"?>
<cp:coreProperties xmlns:cp="http://schemas.openxmlformats.org/package/2006/metadata/core-properties" xmlns:dc="http://purl.org/dc/elements/1.1/">
  <dc:title>Modelo de orçamento para carpinteiros — Portugal, 2026</dc:title>
  <dc:creator>Kwote (kwote.pt)</dc:creator>
  <dc:language>pt-PT</dc:language>
</cp:coreProperties>
</file>