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Ar condicionado mural monosplit (marca, modelo e classe indicados), fornecido e instalado</t>
        </is>
      </c>
      <c r="B12" s="5" t="inlineStr">
        <is>
          <t xml:space="preserve">un</t>
        </is>
      </c>
      <c r="C12" s="5">
        <v>2</v>
      </c>
      <c r="D12" s="6">
        <v>890</v>
      </c>
      <c r="E12" s="6">
        <f>ROUND(C12*D12,2)</f>
        <v>1780</v>
      </c>
    </row>
    <row r="13">
      <c r="A13" s="4" t="inlineStr">
        <is>
          <t xml:space="preserve">Tubagem frigorífica, condensados e cabo de interligação, além dos 3 m incluídos</t>
        </is>
      </c>
      <c r="B13" s="5" t="inlineStr">
        <is>
          <t xml:space="preserve">ml</t>
        </is>
      </c>
      <c r="C13" s="5">
        <v>12</v>
      </c>
      <c r="D13" s="6">
        <v>32</v>
      </c>
      <c r="E13" s="6">
        <f>ROUND(C13*D13,2)</f>
        <v>384</v>
      </c>
    </row>
    <row r="14">
      <c r="A14" s="4" t="inlineStr">
        <is>
          <t xml:space="preserve">Linha elétrica dedicada com proteção no quadro</t>
        </is>
      </c>
      <c r="B14" s="5" t="inlineStr">
        <is>
          <t xml:space="preserve">un</t>
        </is>
      </c>
      <c r="C14" s="5">
        <v>2</v>
      </c>
      <c r="D14" s="6">
        <v>130</v>
      </c>
      <c r="E14" s="6">
        <f>ROUND(C14*D14,2)</f>
        <v>260</v>
      </c>
    </row>
    <row r="15">
      <c r="A15" s="4" t="inlineStr">
        <is>
          <t xml:space="preserve">Suportes, calha técnica e remates</t>
        </is>
      </c>
      <c r="B15" s="5" t="inlineStr">
        <is>
          <t xml:space="preserve">un</t>
        </is>
      </c>
      <c r="C15" s="5">
        <v>2</v>
      </c>
      <c r="D15" s="6">
        <v>65</v>
      </c>
      <c r="E15" s="6">
        <f>ROUND(C15*D15,2)</f>
        <v>130</v>
      </c>
    </row>
    <row r="16">
      <c r="A16" s="4" t="inlineStr">
        <is>
          <t xml:space="preserve">Bomba de condensados (quando não há escoamento por gravidade)</t>
        </is>
      </c>
      <c r="B16" s="5" t="inlineStr">
        <is>
          <t xml:space="preserve">un</t>
        </is>
      </c>
      <c r="C16" s="5">
        <v>1</v>
      </c>
      <c r="D16" s="6">
        <v>95</v>
      </c>
      <c r="E16" s="6">
        <f>ROUND(C16*D16,2)</f>
        <v>95</v>
      </c>
    </row>
    <row r="17">
      <c r="A17" s="4" t="inlineStr">
        <is>
          <t xml:space="preserve">Vácuo, teste de estanquidade e ensaio de funcionamento</t>
        </is>
      </c>
      <c r="B17" s="5" t="inlineStr">
        <is>
          <t xml:space="preserve">un</t>
        </is>
      </c>
      <c r="C17" s="5">
        <v>2</v>
      </c>
      <c r="D17" s="6">
        <v>75</v>
      </c>
      <c r="E17" s="6">
        <f>ROUND(C17*D17,2)</f>
        <v>150</v>
      </c>
    </row>
    <row r="18">
      <c r="A18" s="4" t="inlineStr">
        <is>
          <t xml:space="preserve">Manutenção anual (limpeza de filtros e verificação)</t>
        </is>
      </c>
      <c r="B18" s="5" t="inlineStr">
        <is>
          <t xml:space="preserve">visita</t>
        </is>
      </c>
      <c r="C18" s="5">
        <v>1</v>
      </c>
      <c r="D18" s="6">
        <v>85</v>
      </c>
      <c r="E18" s="6">
        <f>ROUND(C18*D18,2)</f>
        <v>85</v>
      </c>
    </row>
    <row r="19">
      <c r="D19" s="8" t="inlineStr">
        <is>
          <t xml:space="preserve">Subtotal</t>
        </is>
      </c>
      <c r="E19" s="7">
        <f>SUM(E12:E18)</f>
        <v>2884</v>
      </c>
    </row>
    <row r="20">
      <c r="D20" s="8" t="inlineStr">
        <is>
          <t xml:space="preserve">IVA (23%)</t>
        </is>
      </c>
      <c r="E20" s="7">
        <f>ROUND(E19*0.23,2)</f>
        <v>663.32</v>
      </c>
    </row>
    <row r="21">
      <c r="D21" s="8" t="inlineStr">
        <is>
          <t xml:space="preserve">TOTAL</t>
        </is>
      </c>
      <c r="E21" s="7">
        <f>E19+E20</f>
        <v>3547.32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50% na adjudicação (equipamentos)</t>
        </is>
      </c>
      <c r="E24" s="10">
        <f>ROUND(E21*50/100,2)</f>
        <v>1773.66</v>
      </c>
    </row>
    <row r="25">
      <c r="A25" s="0" t="inlineStr">
        <is>
          <t xml:space="preserve">50% na instalação ensaiada</t>
        </is>
      </c>
      <c r="E25" s="10">
        <f>ROUND(E21*50/100,2)</f>
        <v>1773.66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A intervenção no circuito frigorífico é executada por técnico certificado para gases fluorados.</t>
        </is>
      </c>
    </row>
    <row r="30">
      <c r="A30" s="9" t="inlineStr">
        <is>
          <t xml:space="preserve">IVA à taxa geral de 23%. Se o cliente for um sujeito passivo de IVA (empresa), a instalação em imóveis segue em regra a autoliquidação da construção civil — a fatura leva a menção «IVA — autoliquidação». Confirma o enquadramento com o teu contabilista.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climatização e AVAC — Portugal, 2026</dc:title>
  <dc:creator>Kwote (kwote.pt)</dc:creator>
  <dc:language>pt-PT</dc:language>
</cp:coreProperties>
</file>