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Mudança de T2 (equipa de 3, viatura de caixa fechada, dia completo)</t>
        </is>
      </c>
      <c r="B12" s="5" t="inlineStr">
        <is>
          <t xml:space="preserve">dia</t>
        </is>
      </c>
      <c r="C12" s="5">
        <v>1</v>
      </c>
      <c r="D12" s="6">
        <v>480</v>
      </c>
      <c r="E12" s="6">
        <f>ROUND(C12*D12,2)</f>
        <v>480</v>
      </c>
    </row>
    <row r="13">
      <c r="A13" s="4" t="inlineStr">
        <is>
          <t xml:space="preserve">Embalamento profissional, por hora de embalador</t>
        </is>
      </c>
      <c r="B13" s="5" t="inlineStr">
        <is>
          <t xml:space="preserve">h</t>
        </is>
      </c>
      <c r="C13" s="5">
        <v>6</v>
      </c>
      <c r="D13" s="6">
        <v>18</v>
      </c>
      <c r="E13" s="6">
        <f>ROUND(C13*D13,2)</f>
        <v>108</v>
      </c>
    </row>
    <row r="14">
      <c r="A14" s="4" t="inlineStr">
        <is>
          <t xml:space="preserve">Material de embalagem (caixas, plástico-bolha, fita, mantas)</t>
        </is>
      </c>
      <c r="B14" s="5" t="inlineStr">
        <is>
          <t xml:space="preserve">un</t>
        </is>
      </c>
      <c r="C14" s="5">
        <v>1</v>
      </c>
      <c r="D14" s="6">
        <v>85</v>
      </c>
      <c r="E14" s="6">
        <f>ROUND(C14*D14,2)</f>
        <v>85</v>
      </c>
    </row>
    <row r="15">
      <c r="A15" s="4" t="inlineStr">
        <is>
          <t xml:space="preserve">Desmontagem e montagem de mobiliário</t>
        </is>
      </c>
      <c r="B15" s="5" t="inlineStr">
        <is>
          <t xml:space="preserve">h</t>
        </is>
      </c>
      <c r="C15" s="5">
        <v>4</v>
      </c>
      <c r="D15" s="6">
        <v>25</v>
      </c>
      <c r="E15" s="6">
        <f>ROUND(C15*D15,2)</f>
        <v>100</v>
      </c>
    </row>
    <row r="16">
      <c r="A16" s="4" t="inlineStr">
        <is>
          <t xml:space="preserve">Acréscimo por piso sem elevador, por piso</t>
        </is>
      </c>
      <c r="B16" s="5" t="inlineStr">
        <is>
          <t xml:space="preserve">un</t>
        </is>
      </c>
      <c r="C16" s="5">
        <v>3</v>
      </c>
      <c r="D16" s="6">
        <v>35</v>
      </c>
      <c r="E16" s="6">
        <f>ROUND(C16*D16,2)</f>
        <v>105</v>
      </c>
    </row>
    <row r="17">
      <c r="A17" s="4" t="inlineStr">
        <is>
          <t xml:space="preserve">Plataforma elevatória exterior</t>
        </is>
      </c>
      <c r="B17" s="5" t="inlineStr">
        <is>
          <t xml:space="preserve">dia</t>
        </is>
      </c>
      <c r="C17" s="5">
        <v>1</v>
      </c>
      <c r="D17" s="6">
        <v>220</v>
      </c>
      <c r="E17" s="6">
        <f>ROUND(C17*D17,2)</f>
        <v>220</v>
      </c>
    </row>
    <row r="18">
      <c r="A18" s="4" t="inlineStr">
        <is>
          <t xml:space="preserve">Guarda-móveis, por m³/mês</t>
        </is>
      </c>
      <c r="B18" s="5" t="inlineStr">
        <is>
          <t xml:space="preserve">m³</t>
        </is>
      </c>
      <c r="C18" s="5">
        <v>10</v>
      </c>
      <c r="D18" s="6">
        <v>8</v>
      </c>
      <c r="E18" s="6">
        <f>ROUND(C18*D18,2)</f>
        <v>80</v>
      </c>
    </row>
    <row r="19">
      <c r="D19" s="8" t="inlineStr">
        <is>
          <t xml:space="preserve">Subtotal</t>
        </is>
      </c>
      <c r="E19" s="7">
        <f>SUM(E12:E18)</f>
        <v>1178</v>
      </c>
    </row>
    <row r="20">
      <c r="D20" s="8" t="inlineStr">
        <is>
          <t xml:space="preserve">IVA (23%)</t>
        </is>
      </c>
      <c r="E20" s="7">
        <f>ROUND(E19*0.23,2)</f>
        <v>270.94</v>
      </c>
    </row>
    <row r="21">
      <c r="D21" s="8" t="inlineStr">
        <is>
          <t xml:space="preserve">TOTAL</t>
        </is>
      </c>
      <c r="E21" s="7">
        <f>E19+E20</f>
        <v>1448.94</v>
      </c>
    </row>
    <row r="23">
      <c r="A23" s="8" t="inlineStr">
        <is>
          <t xml:space="preserve">CONDIÇÕES DE PAGAMENTO</t>
        </is>
      </c>
    </row>
    <row r="24">
      <c r="A24" s="0" t="inlineStr">
        <is>
          <t xml:space="preserve">30% na marcação da data</t>
        </is>
      </c>
      <c r="E24" s="10">
        <f>ROUND(E21*30/100,2)</f>
        <v>434.68</v>
      </c>
    </row>
    <row r="25">
      <c r="A25" s="0" t="inlineStr">
        <is>
          <t xml:space="preserve">70% no dia, antes da descarga</t>
        </is>
      </c>
      <c r="E25" s="10">
        <f>ROUND(E21*70/100,2)</f>
        <v>1014.26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este orçamento é válido por 30 dias; a data fica reservada com o sinal pago.</t>
        </is>
      </c>
    </row>
    <row r="29">
      <c r="A29" s="9" t="inlineStr">
        <is>
          <t xml:space="preserve">O orçamento assenta na visita ou no vídeo do recheio; volumes relevantes não mostrados são orçamentados no dia, à parte.</t>
        </is>
      </c>
    </row>
    <row r="30">
      <c r="A30" s="9" t="inlineStr">
        <is>
          <t xml:space="preserve">Bens transportados cobertos por seguro nos termos e limites indicados nas condições; valores especiais (arte, instrumentos) declaram-se antes para cobertura própria.</t>
        </is>
      </c>
    </row>
    <row r="31">
      <c r="A31" s="9" t="inlineStr">
        <is>
          <t xml:space="preserve">IVA à taxa geral de 23%, em linha separada; enquadramento a confirmar com o contabilista. Os valores desta folha são exemplos.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3:E23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empresas de mudanças — Portugal, 2026</dc:title>
  <dc:creator>Kwote (kwote.pt)</dc:creator>
  <dc:language>pt-PT</dc:language>
</cp:coreProperties>
</file>