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Portão de correr em ferro, chapa e tubo, lacado</t>
        </is>
      </c>
      <c r="B12" s="5" t="inlineStr">
        <is>
          <t xml:space="preserve">un</t>
        </is>
      </c>
      <c r="C12" s="5">
        <v>1</v>
      </c>
      <c r="D12" s="6">
        <v>1450</v>
      </c>
      <c r="E12" s="6">
        <f>ROUND(C12*D12,2)</f>
        <v>1450</v>
      </c>
    </row>
    <row r="13">
      <c r="A13" s="4" t="inlineStr">
        <is>
          <t xml:space="preserve">Automatismo para portão (motor, fotocélulas, 2 comandos)</t>
        </is>
      </c>
      <c r="B13" s="5" t="inlineStr">
        <is>
          <t xml:space="preserve">un</t>
        </is>
      </c>
      <c r="C13" s="5">
        <v>1</v>
      </c>
      <c r="D13" s="6">
        <v>520</v>
      </c>
      <c r="E13" s="6">
        <f>ROUND(C13*D13,2)</f>
        <v>520</v>
      </c>
    </row>
    <row r="14">
      <c r="A14" s="4" t="inlineStr">
        <is>
          <t xml:space="preserve">Gradeamento de proteção em varanda</t>
        </is>
      </c>
      <c r="B14" s="5" t="inlineStr">
        <is>
          <t xml:space="preserve">ml</t>
        </is>
      </c>
      <c r="C14" s="5">
        <v>6</v>
      </c>
      <c r="D14" s="6">
        <v>145</v>
      </c>
      <c r="E14" s="6">
        <f>ROUND(C14*D14,2)</f>
        <v>870</v>
      </c>
    </row>
    <row r="15">
      <c r="A15" s="4" t="inlineStr">
        <is>
          <t xml:space="preserve">Corrimão em tubo de inox escovado</t>
        </is>
      </c>
      <c r="B15" s="5" t="inlineStr">
        <is>
          <t xml:space="preserve">ml</t>
        </is>
      </c>
      <c r="C15" s="5">
        <v>8</v>
      </c>
      <c r="D15" s="6">
        <v>110</v>
      </c>
      <c r="E15" s="6">
        <f>ROUND(C15*D15,2)</f>
        <v>880</v>
      </c>
    </row>
    <row r="16">
      <c r="A16" s="4" t="inlineStr">
        <is>
          <t xml:space="preserve">Estrutura metálica ligeira, fabrico e montagem (peso estimado)</t>
        </is>
      </c>
      <c r="B16" s="5" t="inlineStr">
        <is>
          <t xml:space="preserve">kg</t>
        </is>
      </c>
      <c r="C16" s="5">
        <v>120</v>
      </c>
      <c r="D16" s="6">
        <v>4.8</v>
      </c>
      <c r="E16" s="6">
        <f>ROUND(C16*D16,2)</f>
        <v>576.0</v>
      </c>
    </row>
    <row r="17">
      <c r="A17" s="4" t="inlineStr">
        <is>
          <t xml:space="preserve">Soldaduras e reparações no local</t>
        </is>
      </c>
      <c r="B17" s="5" t="inlineStr">
        <is>
          <t xml:space="preserve">h</t>
        </is>
      </c>
      <c r="C17" s="5">
        <v>4</v>
      </c>
      <c r="D17" s="6">
        <v>40</v>
      </c>
      <c r="E17" s="6">
        <f>ROUND(C17*D17,2)</f>
        <v>160</v>
      </c>
    </row>
    <row r="18">
      <c r="A18" s="4" t="inlineStr">
        <is>
          <t xml:space="preserve">Decapagem, primário anticorrosivo e lacagem</t>
        </is>
      </c>
      <c r="B18" s="5" t="inlineStr">
        <is>
          <t xml:space="preserve">m²</t>
        </is>
      </c>
      <c r="C18" s="5">
        <v>14</v>
      </c>
      <c r="D18" s="6">
        <v>22</v>
      </c>
      <c r="E18" s="6">
        <f>ROUND(C18*D18,2)</f>
        <v>308</v>
      </c>
    </row>
    <row r="19">
      <c r="D19" s="8" t="inlineStr">
        <is>
          <t xml:space="preserve">Subtotal</t>
        </is>
      </c>
      <c r="E19" s="7">
        <f>SUM(E12:E18)</f>
        <v>4764.0</v>
      </c>
    </row>
    <row r="20">
      <c r="D20" s="8" t="inlineStr">
        <is>
          <t xml:space="preserve">IVA (23%)</t>
        </is>
      </c>
      <c r="E20" s="7">
        <f>ROUND(E19*0.23,2)</f>
        <v>1095.72</v>
      </c>
    </row>
    <row r="21">
      <c r="D21" s="8" t="inlineStr">
        <is>
          <t xml:space="preserve">TOTAL</t>
        </is>
      </c>
      <c r="E21" s="7">
        <f>E19+E20</f>
        <v>5859.72</v>
      </c>
    </row>
    <row r="23">
      <c r="A23" s="8" t="inlineStr">
        <is>
          <t xml:space="preserve">CONDIÇÕES DE PAGAMENTO</t>
        </is>
      </c>
    </row>
    <row r="24">
      <c r="A24" s="0" t="inlineStr">
        <is>
          <t xml:space="preserve">50% na adjudicação (materiais e fabrico)</t>
        </is>
      </c>
      <c r="E24" s="10">
        <f>ROUND(E21*50/100,2)</f>
        <v>2929.86</v>
      </c>
    </row>
    <row r="25">
      <c r="A25" s="0" t="inlineStr">
        <is>
          <t xml:space="preserve">50% na montagem concluída</t>
        </is>
      </c>
      <c r="E25" s="10">
        <f>ROUND(E21*50/100,2)</f>
        <v>2929.86</v>
      </c>
    </row>
    <row r="27">
      <c r="A27" s="8" t="inlineStr">
        <is>
          <t xml:space="preserve">CONDIÇÕES E NOTAS</t>
        </is>
      </c>
    </row>
    <row r="28">
      <c r="A28" s="9" t="inlineStr">
        <is>
          <t xml:space="preserve">Validade: salvo indicação em contrário, este orçamento é válido por 30 dias a contar da data indicada — o preço do aço é revisto a cada orçamento.</t>
        </is>
      </c>
    </row>
    <row r="29">
      <c r="A29" s="9" t="inlineStr">
        <is>
          <t xml:space="preserve">Estruturas ao quilo: o peso indicado é estimado; o valor final acerta-se pelo peso real fabricado, ao preço unitário contratado.</t>
        </is>
      </c>
    </row>
    <row r="30">
      <c r="A30" s="9" t="inlineStr">
        <is>
          <t xml:space="preserve">IVA à taxa geral de 23%. Se o cliente for um sujeito passivo de IVA (empresa), a serralharia instalada em obra segue em regra a autoliquidação — a fatura leva a menção «IVA — autoliquidação». Confirma o enquadramento com o teu contabilista.</t>
        </is>
      </c>
    </row>
    <row r="31">
      <c r="A31" s="9" t="inlineStr">
        <is>
          <t xml:space="preserve">As quantidades e os preços desta folha são exemplos — substitui-os pelos teus valores.</t>
        </is>
      </c>
    </row>
    <row r="33">
      <c r="A33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3:E23"/>
    <mergeCell ref="A27:E27"/>
    <mergeCell ref="A28:E28"/>
    <mergeCell ref="A29:E29"/>
    <mergeCell ref="A30:E30"/>
    <mergeCell ref="A31:E31"/>
    <mergeCell ref="A33:E33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serralheiros — Portugal, 2026</dc:title>
  <dc:creator>Kwote (kwote.pt)</dc:creator>
  <dc:language>pt-PT</dc:language>
</cp:coreProperties>
</file>